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2" i="1"/>
  <c r="H3" i="1" l="1"/>
  <c r="H4" i="1"/>
  <c r="H5" i="1"/>
  <c r="H6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2" i="1"/>
  <c r="F32" i="1" l="1"/>
  <c r="F22" i="1"/>
  <c r="F23" i="1"/>
  <c r="F24" i="1"/>
  <c r="F25" i="1"/>
  <c r="F26" i="1"/>
  <c r="F27" i="1"/>
  <c r="F28" i="1"/>
  <c r="F29" i="1"/>
  <c r="F30" i="1"/>
  <c r="F31" i="1"/>
  <c r="F13" i="1" l="1"/>
  <c r="F14" i="1"/>
  <c r="F15" i="1"/>
  <c r="F16" i="1"/>
  <c r="F17" i="1"/>
  <c r="F18" i="1"/>
  <c r="F19" i="1"/>
  <c r="F20" i="1" l="1"/>
  <c r="F21" i="1"/>
  <c r="F12" i="1" l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<sst xmlns="http://schemas.openxmlformats.org/spreadsheetml/2006/main" count="40" uniqueCount="40">
  <si>
    <t>Vial Label</t>
  </si>
  <si>
    <t>Empty weight (g)</t>
  </si>
  <si>
    <t>Weight with eluate (g)</t>
  </si>
  <si>
    <t>Weight of eluate (g)</t>
  </si>
  <si>
    <t>DC2 L 1 mL</t>
  </si>
  <si>
    <t>DC2 L 2 mL</t>
  </si>
  <si>
    <t>DC2 L 3 mL</t>
  </si>
  <si>
    <t>DC2 L 4 mL</t>
  </si>
  <si>
    <t>DC2 L 5 mL</t>
  </si>
  <si>
    <t>DC2 W 1.5 mL</t>
  </si>
  <si>
    <t>DC2 W 2.5 mL</t>
  </si>
  <si>
    <t>DC2 W 3.5 mL</t>
  </si>
  <si>
    <t>DC2 W 4.5 mL</t>
  </si>
  <si>
    <t>DC2 W 5.5 mL</t>
  </si>
  <si>
    <t>DC2 W 6.5 mL</t>
  </si>
  <si>
    <t>DC2 W 7.5 mL</t>
  </si>
  <si>
    <t>DC2 W 8.5 mL</t>
  </si>
  <si>
    <t>DC2 W 9.5 mL</t>
  </si>
  <si>
    <t>DC2 W 10.5 mL</t>
  </si>
  <si>
    <t>DC2 W 11.5 mL</t>
  </si>
  <si>
    <t>DC2 E 1 mL</t>
  </si>
  <si>
    <t>DC2 E 2 mL</t>
  </si>
  <si>
    <t>DC2 E 3 mL</t>
  </si>
  <si>
    <t>DC2 E 4 mL</t>
  </si>
  <si>
    <t>DC2 E 5 mL</t>
  </si>
  <si>
    <t>DC2 E 6 mL</t>
  </si>
  <si>
    <t>DC2 E 7 mL</t>
  </si>
  <si>
    <t>DC2 E 8 mL</t>
  </si>
  <si>
    <t>DC2 E 9 mL</t>
  </si>
  <si>
    <t>DC2 E 10 mL</t>
  </si>
  <si>
    <t>DC2 E 12 mL</t>
  </si>
  <si>
    <t>DC2 E 11 mL</t>
  </si>
  <si>
    <t>DC2 E 14 mL</t>
  </si>
  <si>
    <t>DC2 E 15 mL</t>
  </si>
  <si>
    <t>DC2 E 13 mL</t>
  </si>
  <si>
    <t>Concentration factor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</si>
  <si>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</si>
  <si>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</si>
  <si>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</si>
  <si>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Concentration factor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</si>
</sst>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Fill="1" applyBorder="1"/>
    <xf numFmtId="0" fontId="0" fillId="0" borderId="3" xfId="0" applyFill="1" applyBorder="1"/>
    <xf numFmtId="0" fontId="0" fillId="0" borderId="1" xfId="0" applyFill="1" applyBorder="1"/>
    <xf numFmtId="0" fontId="0" fillId="2" borderId="1" xfId="0" applyFill="1" applyBorder="1"/>
    <xf numFmtId="0" fontId="0" fillId="2" borderId="3" xfId="0" applyFill="1" applyBorder="1"/>
    <xf numFmtId="0" fontId="0" fillId="2" borderId="0" xfId="0" applyFill="1"/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topLeftCell="A4" workbookViewId="0">
      <selection activeCell="G2" sqref="G2:G32"/>
    </sheetView>
  </sheetViews>
  <sheetFormatPr defaultRowHeight="15" x14ac:dyDescent="0.25"/>
  <cols>
    <col min="1" max="1" width="13.85546875" bestFit="1" customWidth="1"/>
    <col min="2" max="2" width="16.140625" bestFit="1" customWidth="1"/>
    <col min="3" max="3" width="17.85546875" style="9" bestFit="1" customWidth="1"/>
    <col min="4" max="4" width="21.140625" bestFit="1" customWidth="1"/>
    <col min="5" max="5" width="22.85546875" style="9" bestFit="1" customWidth="1"/>
    <col min="6" max="6" width="19" bestFit="1" customWidth="1"/>
    <col min="7" max="7" width="20.5703125" style="9" bestFit="1" customWidth="1"/>
    <col min="8" max="8" width="19.42578125" bestFit="1" customWidth="1"/>
    <col min="9" max="9" width="21" style="9" bestFit="1" customWidth="1"/>
  </cols>
  <sheetData>
    <row r="1" spans="1:9" ht="15.75" thickBot="1" x14ac:dyDescent="0.3">
      <c r="A1" s="1" t="s">
        <v>0</v>
      </c>
      <c r="B1" s="1" t="s">
        <v>1</v>
      </c>
      <c r="C1" s="7" t="s">
        <v>36</v>
      </c>
      <c r="D1" s="1" t="s">
        <v>2</v>
      </c>
      <c r="E1" s="7" t="s">
        <v>37</v>
      </c>
      <c r="F1" s="1" t="s">
        <v>3</v>
      </c>
      <c r="G1" s="7" t="s">
        <v>38</v>
      </c>
      <c r="H1" s="6" t="s">
        <v>35</v>
      </c>
      <c r="I1" s="7" t="s">
        <v>39</v>
      </c>
    </row>
    <row r="2" spans="1:9" x14ac:dyDescent="0.25">
      <c r="A2" s="3" t="s">
        <v>4</v>
      </c>
      <c r="B2" s="3">
        <v>6.1543000000000001</v>
      </c>
      <c r="C2" s="8">
        <v>1E-4</v>
      </c>
      <c r="D2" s="3">
        <v>7.0987999999999998</v>
      </c>
      <c r="E2" s="10">
        <v>1E-4</v>
      </c>
      <c r="F2" s="2">
        <f t="shared" ref="F2:F32" si="0">D2-B2</f>
        <v>0.94449999999999967</v>
      </c>
      <c r="G2" s="10">
        <f>SQRT((C2^2)+(E2^2))</f>
        <v>1.4142135623730951E-4</v>
      </c>
      <c r="H2" s="2">
        <f>1/F2</f>
        <v>1.0587612493382745</v>
      </c>
      <c r="I2" s="10">
        <f>H2*SQRT((G2^2))</f>
        <v>1.49731451812927E-4</v>
      </c>
    </row>
    <row r="3" spans="1:9" x14ac:dyDescent="0.25">
      <c r="A3" s="3" t="s">
        <v>5</v>
      </c>
      <c r="B3" s="3">
        <v>6.1315</v>
      </c>
      <c r="C3" s="8">
        <v>1E-4</v>
      </c>
      <c r="D3" s="3">
        <v>7.1233000000000004</v>
      </c>
      <c r="E3" s="10">
        <v>1E-4</v>
      </c>
      <c r="F3" s="2">
        <f t="shared" si="0"/>
        <v>0.99180000000000046</v>
      </c>
      <c r="G3" s="10">
        <f t="shared" ref="G3:G32" si="1">SQRT((C3^2)+(E3^2))</f>
        <v>1.4142135623730951E-4</v>
      </c>
      <c r="H3" s="3">
        <f t="shared" ref="H3:H32" si="2">1/F3</f>
        <v>1.0082677959265975</v>
      </c>
      <c r="I3" s="10">
        <f t="shared" ref="I3:I32" si="3">H3*SQRT((G3^2))</f>
        <v>1.4259059915034224E-4</v>
      </c>
    </row>
    <row r="4" spans="1:9" x14ac:dyDescent="0.25">
      <c r="A4" s="3" t="s">
        <v>6</v>
      </c>
      <c r="B4" s="3">
        <v>6.1177999999999999</v>
      </c>
      <c r="C4" s="8">
        <v>1E-4</v>
      </c>
      <c r="D4" s="3">
        <v>7.1062000000000003</v>
      </c>
      <c r="E4" s="10">
        <v>1E-4</v>
      </c>
      <c r="F4" s="2">
        <f t="shared" si="0"/>
        <v>0.98840000000000039</v>
      </c>
      <c r="G4" s="10">
        <f t="shared" si="1"/>
        <v>1.4142135623730951E-4</v>
      </c>
      <c r="H4" s="3">
        <f t="shared" si="2"/>
        <v>1.0117361392148922</v>
      </c>
      <c r="I4" s="10">
        <f t="shared" si="3"/>
        <v>1.4308109696206943E-4</v>
      </c>
    </row>
    <row r="5" spans="1:9" x14ac:dyDescent="0.25">
      <c r="A5" s="3" t="s">
        <v>7</v>
      </c>
      <c r="B5" s="3">
        <v>6.1402000000000001</v>
      </c>
      <c r="C5" s="8">
        <v>1E-4</v>
      </c>
      <c r="D5" s="3">
        <v>7.1276000000000002</v>
      </c>
      <c r="E5" s="10">
        <v>1E-4</v>
      </c>
      <c r="F5" s="2">
        <f t="shared" si="0"/>
        <v>0.98740000000000006</v>
      </c>
      <c r="G5" s="10">
        <f t="shared" si="1"/>
        <v>1.4142135623730951E-4</v>
      </c>
      <c r="H5" s="3">
        <f t="shared" si="2"/>
        <v>1.0127607859023697</v>
      </c>
      <c r="I5" s="10">
        <f t="shared" si="3"/>
        <v>1.4322600388627657E-4</v>
      </c>
    </row>
    <row r="6" spans="1:9" x14ac:dyDescent="0.25">
      <c r="A6" s="3" t="s">
        <v>8</v>
      </c>
      <c r="B6" s="3">
        <v>6.1452</v>
      </c>
      <c r="C6" s="8">
        <v>1E-4</v>
      </c>
      <c r="D6" s="3">
        <v>7.1303999999999998</v>
      </c>
      <c r="E6" s="10">
        <v>1E-4</v>
      </c>
      <c r="F6" s="2">
        <f t="shared" si="0"/>
        <v>0.98519999999999985</v>
      </c>
      <c r="G6" s="10">
        <f t="shared" si="1"/>
        <v>1.4142135623730951E-4</v>
      </c>
      <c r="H6" s="3">
        <f t="shared" si="2"/>
        <v>1.0150223304912709</v>
      </c>
      <c r="I6" s="10">
        <f t="shared" si="3"/>
        <v>1.4354583458923013E-4</v>
      </c>
    </row>
    <row r="7" spans="1:9" x14ac:dyDescent="0.25">
      <c r="A7" s="3" t="s">
        <v>9</v>
      </c>
      <c r="B7" s="3">
        <v>6.1395999999999997</v>
      </c>
      <c r="C7" s="8">
        <v>1E-4</v>
      </c>
      <c r="D7" s="3">
        <v>7.6257000000000001</v>
      </c>
      <c r="E7" s="10">
        <v>1E-4</v>
      </c>
      <c r="F7" s="2">
        <f t="shared" si="0"/>
        <v>1.4861000000000004</v>
      </c>
      <c r="G7" s="10">
        <f t="shared" si="1"/>
        <v>1.4142135623730951E-4</v>
      </c>
      <c r="H7" s="3">
        <f>1.5/F7</f>
        <v>1.0093533409595583</v>
      </c>
      <c r="I7" s="10">
        <f t="shared" si="3"/>
        <v>1.4274411840116023E-4</v>
      </c>
    </row>
    <row r="8" spans="1:9" x14ac:dyDescent="0.25">
      <c r="A8" s="3" t="s">
        <v>10</v>
      </c>
      <c r="B8" s="3">
        <v>6.1280999999999999</v>
      </c>
      <c r="C8" s="8">
        <v>1E-4</v>
      </c>
      <c r="D8" s="3">
        <v>7.1131000000000002</v>
      </c>
      <c r="E8" s="10">
        <v>1E-4</v>
      </c>
      <c r="F8" s="2">
        <f t="shared" si="0"/>
        <v>0.98500000000000032</v>
      </c>
      <c r="G8" s="10">
        <f t="shared" si="1"/>
        <v>1.4142135623730951E-4</v>
      </c>
      <c r="H8" s="3">
        <f t="shared" si="2"/>
        <v>1.0152284263959388</v>
      </c>
      <c r="I8" s="10">
        <f t="shared" si="3"/>
        <v>1.4357498095158322E-4</v>
      </c>
    </row>
    <row r="9" spans="1:9" x14ac:dyDescent="0.25">
      <c r="A9" s="3" t="s">
        <v>11</v>
      </c>
      <c r="B9" s="3">
        <v>6.1397000000000004</v>
      </c>
      <c r="C9" s="8">
        <v>1E-4</v>
      </c>
      <c r="D9" s="3">
        <v>7.0982000000000003</v>
      </c>
      <c r="E9" s="10">
        <v>1E-4</v>
      </c>
      <c r="F9" s="2">
        <f t="shared" si="0"/>
        <v>0.95849999999999991</v>
      </c>
      <c r="G9" s="10">
        <f t="shared" si="1"/>
        <v>1.4142135623730951E-4</v>
      </c>
      <c r="H9" s="3">
        <f t="shared" si="2"/>
        <v>1.0432968179447053</v>
      </c>
      <c r="I9" s="10">
        <f t="shared" si="3"/>
        <v>1.4754445095180961E-4</v>
      </c>
    </row>
    <row r="10" spans="1:9" x14ac:dyDescent="0.25">
      <c r="A10" s="3" t="s">
        <v>12</v>
      </c>
      <c r="B10" s="4">
        <v>6.1222000000000003</v>
      </c>
      <c r="C10" s="8">
        <v>1E-4</v>
      </c>
      <c r="D10" s="3">
        <v>7.0956000000000001</v>
      </c>
      <c r="E10" s="10">
        <v>1E-4</v>
      </c>
      <c r="F10" s="2">
        <f t="shared" si="0"/>
        <v>0.97339999999999982</v>
      </c>
      <c r="G10" s="10">
        <f t="shared" si="1"/>
        <v>1.4142135623730951E-4</v>
      </c>
      <c r="H10" s="3">
        <f t="shared" si="2"/>
        <v>1.0273268954181223</v>
      </c>
      <c r="I10" s="10">
        <f t="shared" si="3"/>
        <v>1.4528596284909547E-4</v>
      </c>
    </row>
    <row r="11" spans="1:9" x14ac:dyDescent="0.25">
      <c r="A11" s="3" t="s">
        <v>13</v>
      </c>
      <c r="B11" s="3">
        <v>6.1627999999999998</v>
      </c>
      <c r="C11" s="8">
        <v>1E-4</v>
      </c>
      <c r="D11" s="3">
        <v>7.1684000000000001</v>
      </c>
      <c r="E11" s="10">
        <v>1E-4</v>
      </c>
      <c r="F11" s="2">
        <f t="shared" si="0"/>
        <v>1.0056000000000003</v>
      </c>
      <c r="G11" s="10">
        <f t="shared" si="1"/>
        <v>1.4142135623730951E-4</v>
      </c>
      <c r="H11" s="3">
        <f t="shared" si="2"/>
        <v>0.99443118536197272</v>
      </c>
      <c r="I11" s="10">
        <f t="shared" si="3"/>
        <v>1.406338069185655E-4</v>
      </c>
    </row>
    <row r="12" spans="1:9" x14ac:dyDescent="0.25">
      <c r="A12" s="3" t="s">
        <v>14</v>
      </c>
      <c r="B12" s="3">
        <v>6.1140999999999996</v>
      </c>
      <c r="C12" s="8">
        <v>1E-4</v>
      </c>
      <c r="D12" s="3">
        <v>7.0917000000000003</v>
      </c>
      <c r="E12" s="10">
        <v>1E-4</v>
      </c>
      <c r="F12" s="2">
        <f t="shared" si="0"/>
        <v>0.97760000000000069</v>
      </c>
      <c r="G12" s="10">
        <f t="shared" si="1"/>
        <v>1.4142135623730951E-4</v>
      </c>
      <c r="H12" s="3">
        <f t="shared" si="2"/>
        <v>1.0229132569558095</v>
      </c>
      <c r="I12" s="10">
        <f t="shared" si="3"/>
        <v>1.4466178011181404E-4</v>
      </c>
    </row>
    <row r="13" spans="1:9" x14ac:dyDescent="0.25">
      <c r="A13" s="3" t="s">
        <v>15</v>
      </c>
      <c r="B13" s="3">
        <v>6.1238999999999999</v>
      </c>
      <c r="C13" s="8">
        <v>1E-4</v>
      </c>
      <c r="D13" s="3">
        <v>7.1039000000000003</v>
      </c>
      <c r="E13" s="10">
        <v>1E-4</v>
      </c>
      <c r="F13" s="2">
        <f t="shared" si="0"/>
        <v>0.98000000000000043</v>
      </c>
      <c r="G13" s="10">
        <f t="shared" si="1"/>
        <v>1.4142135623730951E-4</v>
      </c>
      <c r="H13" s="3">
        <f t="shared" si="2"/>
        <v>1.0204081632653057</v>
      </c>
      <c r="I13" s="10">
        <f t="shared" si="3"/>
        <v>1.4430750636460147E-4</v>
      </c>
    </row>
    <row r="14" spans="1:9" x14ac:dyDescent="0.25">
      <c r="A14" s="3" t="s">
        <v>16</v>
      </c>
      <c r="B14" s="3">
        <v>6.1454000000000004</v>
      </c>
      <c r="C14" s="8">
        <v>1E-4</v>
      </c>
      <c r="D14" s="3">
        <v>7.1482000000000001</v>
      </c>
      <c r="E14" s="10">
        <v>1E-4</v>
      </c>
      <c r="F14" s="2">
        <f t="shared" si="0"/>
        <v>1.0027999999999997</v>
      </c>
      <c r="G14" s="10">
        <f t="shared" si="1"/>
        <v>1.4142135623730951E-4</v>
      </c>
      <c r="H14" s="3">
        <f t="shared" si="2"/>
        <v>0.99720781810929426</v>
      </c>
      <c r="I14" s="10">
        <f t="shared" si="3"/>
        <v>1.4102648208746464E-4</v>
      </c>
    </row>
    <row r="15" spans="1:9" x14ac:dyDescent="0.25">
      <c r="A15" s="3" t="s">
        <v>17</v>
      </c>
      <c r="B15" s="3">
        <v>6.1467000000000001</v>
      </c>
      <c r="C15" s="8">
        <v>1E-4</v>
      </c>
      <c r="D15" s="3">
        <v>7.1498999999999997</v>
      </c>
      <c r="E15" s="10">
        <v>1E-4</v>
      </c>
      <c r="F15" s="2">
        <f t="shared" si="0"/>
        <v>1.0031999999999996</v>
      </c>
      <c r="G15" s="10">
        <f t="shared" si="1"/>
        <v>1.4142135623730951E-4</v>
      </c>
      <c r="H15" s="3">
        <f t="shared" si="2"/>
        <v>0.99681020733652348</v>
      </c>
      <c r="I15" s="10">
        <f t="shared" si="3"/>
        <v>1.4097025143272485E-4</v>
      </c>
    </row>
    <row r="16" spans="1:9" x14ac:dyDescent="0.25">
      <c r="A16" s="3" t="s">
        <v>18</v>
      </c>
      <c r="B16" s="5">
        <v>6.1685999999999996</v>
      </c>
      <c r="C16" s="8">
        <v>1E-4</v>
      </c>
      <c r="D16" s="3">
        <v>7.1455000000000002</v>
      </c>
      <c r="E16" s="10">
        <v>1E-4</v>
      </c>
      <c r="F16" s="2">
        <f t="shared" si="0"/>
        <v>0.97690000000000055</v>
      </c>
      <c r="G16" s="10">
        <f t="shared" si="1"/>
        <v>1.4142135623730951E-4</v>
      </c>
      <c r="H16" s="3">
        <f t="shared" si="2"/>
        <v>1.0236462278636498</v>
      </c>
      <c r="I16" s="10">
        <f t="shared" si="3"/>
        <v>1.4476543785168331E-4</v>
      </c>
    </row>
    <row r="17" spans="1:9" x14ac:dyDescent="0.25">
      <c r="A17" s="3" t="s">
        <v>19</v>
      </c>
      <c r="B17" s="5">
        <v>6.1351000000000004</v>
      </c>
      <c r="C17" s="8">
        <v>1E-4</v>
      </c>
      <c r="D17" s="3">
        <v>7.1378000000000004</v>
      </c>
      <c r="E17" s="10">
        <v>1E-4</v>
      </c>
      <c r="F17" s="2">
        <f t="shared" si="0"/>
        <v>1.0026999999999999</v>
      </c>
      <c r="G17" s="10">
        <f t="shared" si="1"/>
        <v>1.4142135623730951E-4</v>
      </c>
      <c r="H17" s="3">
        <f t="shared" si="2"/>
        <v>0.99730727037000111</v>
      </c>
      <c r="I17" s="10">
        <f t="shared" si="3"/>
        <v>1.4104054676105466E-4</v>
      </c>
    </row>
    <row r="18" spans="1:9" x14ac:dyDescent="0.25">
      <c r="A18" s="3" t="s">
        <v>20</v>
      </c>
      <c r="B18" s="3">
        <v>6.1269</v>
      </c>
      <c r="C18" s="8">
        <v>1E-4</v>
      </c>
      <c r="D18" s="3">
        <v>7.1094999999999997</v>
      </c>
      <c r="E18" s="10">
        <v>1E-4</v>
      </c>
      <c r="F18" s="2">
        <f t="shared" si="0"/>
        <v>0.9825999999999997</v>
      </c>
      <c r="G18" s="10">
        <f t="shared" si="1"/>
        <v>1.4142135623730951E-4</v>
      </c>
      <c r="H18" s="3">
        <f t="shared" si="2"/>
        <v>1.0177081213108083</v>
      </c>
      <c r="I18" s="10">
        <f t="shared" si="3"/>
        <v>1.4392566276949883E-4</v>
      </c>
    </row>
    <row r="19" spans="1:9" x14ac:dyDescent="0.25">
      <c r="A19" s="3" t="s">
        <v>21</v>
      </c>
      <c r="B19" s="3">
        <v>6.1471</v>
      </c>
      <c r="C19" s="8">
        <v>1E-4</v>
      </c>
      <c r="D19" s="5">
        <v>7.1521999999999997</v>
      </c>
      <c r="E19" s="10">
        <v>1E-4</v>
      </c>
      <c r="F19" s="2">
        <f t="shared" si="0"/>
        <v>1.0050999999999997</v>
      </c>
      <c r="G19" s="10">
        <f t="shared" si="1"/>
        <v>1.4142135623730951E-4</v>
      </c>
      <c r="H19" s="3">
        <f t="shared" si="2"/>
        <v>0.99492587802208765</v>
      </c>
      <c r="I19" s="10">
        <f t="shared" si="3"/>
        <v>1.4070376702547961E-4</v>
      </c>
    </row>
    <row r="20" spans="1:9" x14ac:dyDescent="0.25">
      <c r="A20" s="3" t="s">
        <v>22</v>
      </c>
      <c r="B20" s="3">
        <v>6.1496000000000004</v>
      </c>
      <c r="C20" s="8">
        <v>1E-4</v>
      </c>
      <c r="D20" s="5">
        <v>7.1070000000000002</v>
      </c>
      <c r="E20" s="10">
        <v>1E-4</v>
      </c>
      <c r="F20" s="3">
        <f t="shared" si="0"/>
        <v>0.95739999999999981</v>
      </c>
      <c r="G20" s="10">
        <f t="shared" si="1"/>
        <v>1.4142135623730951E-4</v>
      </c>
      <c r="H20" s="3">
        <f t="shared" si="2"/>
        <v>1.0444955086693128</v>
      </c>
      <c r="I20" s="10">
        <f t="shared" si="3"/>
        <v>1.477139714197927E-4</v>
      </c>
    </row>
    <row r="21" spans="1:9" x14ac:dyDescent="0.25">
      <c r="A21" s="3" t="s">
        <v>23</v>
      </c>
      <c r="B21" s="3">
        <v>6.16</v>
      </c>
      <c r="C21" s="8">
        <v>1E-4</v>
      </c>
      <c r="D21" s="5">
        <v>6.9764999999999997</v>
      </c>
      <c r="E21" s="10">
        <v>1E-4</v>
      </c>
      <c r="F21" s="3">
        <f t="shared" si="0"/>
        <v>0.81649999999999956</v>
      </c>
      <c r="G21" s="10">
        <f t="shared" si="1"/>
        <v>1.4142135623730951E-4</v>
      </c>
      <c r="H21" s="3">
        <f t="shared" si="2"/>
        <v>1.2247397428046547</v>
      </c>
      <c r="I21" s="10">
        <f t="shared" si="3"/>
        <v>1.732043554651679E-4</v>
      </c>
    </row>
    <row r="22" spans="1:9" x14ac:dyDescent="0.25">
      <c r="A22" s="3" t="s">
        <v>24</v>
      </c>
      <c r="B22" s="3">
        <v>6.1395</v>
      </c>
      <c r="C22" s="8">
        <v>1E-4</v>
      </c>
      <c r="D22" s="3">
        <v>6.9405000000000001</v>
      </c>
      <c r="E22" s="10">
        <v>1E-4</v>
      </c>
      <c r="F22" s="3">
        <f t="shared" si="0"/>
        <v>0.80100000000000016</v>
      </c>
      <c r="G22" s="10">
        <f t="shared" si="1"/>
        <v>1.4142135623730951E-4</v>
      </c>
      <c r="H22" s="3">
        <f t="shared" si="2"/>
        <v>1.2484394506866414</v>
      </c>
      <c r="I22" s="10">
        <f t="shared" si="3"/>
        <v>1.7655600029626651E-4</v>
      </c>
    </row>
    <row r="23" spans="1:9" x14ac:dyDescent="0.25">
      <c r="A23" s="3" t="s">
        <v>25</v>
      </c>
      <c r="B23" s="3">
        <v>6.1322999999999999</v>
      </c>
      <c r="C23" s="8">
        <v>1E-4</v>
      </c>
      <c r="D23" s="3">
        <v>6.9076000000000004</v>
      </c>
      <c r="E23" s="10">
        <v>1E-4</v>
      </c>
      <c r="F23" s="3">
        <f t="shared" si="0"/>
        <v>0.77530000000000054</v>
      </c>
      <c r="G23" s="10">
        <f t="shared" si="1"/>
        <v>1.4142135623730951E-4</v>
      </c>
      <c r="H23" s="3">
        <f t="shared" si="2"/>
        <v>1.2898232942086925</v>
      </c>
      <c r="I23" s="10">
        <f t="shared" si="3"/>
        <v>1.8240855957346756E-4</v>
      </c>
    </row>
    <row r="24" spans="1:9" x14ac:dyDescent="0.25">
      <c r="A24" s="3" t="s">
        <v>26</v>
      </c>
      <c r="B24" s="3">
        <v>6.1421000000000001</v>
      </c>
      <c r="C24" s="8">
        <v>1E-4</v>
      </c>
      <c r="D24" s="3">
        <v>6.9454000000000002</v>
      </c>
      <c r="E24" s="10">
        <v>1E-4</v>
      </c>
      <c r="F24" s="3">
        <f t="shared" si="0"/>
        <v>0.80330000000000013</v>
      </c>
      <c r="G24" s="10">
        <f t="shared" si="1"/>
        <v>1.4142135623730951E-4</v>
      </c>
      <c r="H24" s="3">
        <f t="shared" si="2"/>
        <v>1.244864932154861</v>
      </c>
      <c r="I24" s="10">
        <f t="shared" si="3"/>
        <v>1.7605048703760675E-4</v>
      </c>
    </row>
    <row r="25" spans="1:9" x14ac:dyDescent="0.25">
      <c r="A25" s="3" t="s">
        <v>27</v>
      </c>
      <c r="B25" s="3">
        <v>6.1087999999999996</v>
      </c>
      <c r="C25" s="8">
        <v>1E-4</v>
      </c>
      <c r="D25" s="3">
        <v>6.8773999999999997</v>
      </c>
      <c r="E25" s="10">
        <v>1E-4</v>
      </c>
      <c r="F25" s="3">
        <f t="shared" si="0"/>
        <v>0.76860000000000017</v>
      </c>
      <c r="G25" s="10">
        <f t="shared" si="1"/>
        <v>1.4142135623730951E-4</v>
      </c>
      <c r="H25" s="3">
        <f t="shared" si="2"/>
        <v>1.3010668748373664</v>
      </c>
      <c r="I25" s="10">
        <f t="shared" si="3"/>
        <v>1.8399864199493816E-4</v>
      </c>
    </row>
    <row r="26" spans="1:9" x14ac:dyDescent="0.25">
      <c r="A26" s="3" t="s">
        <v>28</v>
      </c>
      <c r="B26" s="3">
        <v>6.1837</v>
      </c>
      <c r="C26" s="8">
        <v>1E-4</v>
      </c>
      <c r="D26" s="3">
        <v>6.9810999999999996</v>
      </c>
      <c r="E26" s="10">
        <v>1E-4</v>
      </c>
      <c r="F26" s="3">
        <f t="shared" si="0"/>
        <v>0.79739999999999966</v>
      </c>
      <c r="G26" s="10">
        <f t="shared" si="1"/>
        <v>1.4142135623730951E-4</v>
      </c>
      <c r="H26" s="3">
        <f t="shared" si="2"/>
        <v>1.2540757461750696</v>
      </c>
      <c r="I26" s="10">
        <f t="shared" si="3"/>
        <v>1.7735309284839425E-4</v>
      </c>
    </row>
    <row r="27" spans="1:9" x14ac:dyDescent="0.25">
      <c r="A27" s="3" t="s">
        <v>29</v>
      </c>
      <c r="B27" s="3">
        <v>6.1215000000000002</v>
      </c>
      <c r="C27" s="8">
        <v>1E-4</v>
      </c>
      <c r="D27" s="3">
        <v>6.8071000000000002</v>
      </c>
      <c r="E27" s="10">
        <v>1E-4</v>
      </c>
      <c r="F27" s="3">
        <f t="shared" si="0"/>
        <v>0.68559999999999999</v>
      </c>
      <c r="G27" s="10">
        <f t="shared" si="1"/>
        <v>1.4142135623730951E-4</v>
      </c>
      <c r="H27" s="3">
        <f t="shared" si="2"/>
        <v>1.4585764294049008</v>
      </c>
      <c r="I27" s="10">
        <f t="shared" si="3"/>
        <v>2.0627385682221339E-4</v>
      </c>
    </row>
    <row r="28" spans="1:9" x14ac:dyDescent="0.25">
      <c r="A28" s="3" t="s">
        <v>31</v>
      </c>
      <c r="B28" s="3">
        <v>6.1993999999999998</v>
      </c>
      <c r="C28" s="8">
        <v>1E-4</v>
      </c>
      <c r="D28" s="3">
        <v>6.9709000000000003</v>
      </c>
      <c r="E28" s="10">
        <v>1E-4</v>
      </c>
      <c r="F28" s="3">
        <f t="shared" si="0"/>
        <v>0.77150000000000052</v>
      </c>
      <c r="G28" s="10">
        <f t="shared" si="1"/>
        <v>1.4142135623730951E-4</v>
      </c>
      <c r="H28" s="3">
        <f t="shared" si="2"/>
        <v>1.2961762799740757</v>
      </c>
      <c r="I28" s="10">
        <f t="shared" si="3"/>
        <v>1.833070074365644E-4</v>
      </c>
    </row>
    <row r="29" spans="1:9" x14ac:dyDescent="0.25">
      <c r="A29" s="3" t="s">
        <v>30</v>
      </c>
      <c r="B29" s="3">
        <v>6.2012</v>
      </c>
      <c r="C29" s="8">
        <v>1E-4</v>
      </c>
      <c r="D29" s="3">
        <v>6.9893999999999998</v>
      </c>
      <c r="E29" s="10">
        <v>1E-4</v>
      </c>
      <c r="F29" s="3">
        <f t="shared" si="0"/>
        <v>0.78819999999999979</v>
      </c>
      <c r="G29" s="10">
        <f t="shared" si="1"/>
        <v>1.4142135623730951E-4</v>
      </c>
      <c r="H29" s="3">
        <f t="shared" si="2"/>
        <v>1.2687135244861714</v>
      </c>
      <c r="I29" s="10">
        <f t="shared" si="3"/>
        <v>1.7942318730945135E-4</v>
      </c>
    </row>
    <row r="30" spans="1:9" x14ac:dyDescent="0.25">
      <c r="A30" s="3" t="s">
        <v>34</v>
      </c>
      <c r="B30" s="3">
        <v>6.16</v>
      </c>
      <c r="C30" s="8">
        <v>1E-4</v>
      </c>
      <c r="D30" s="3">
        <v>6.9238999999999997</v>
      </c>
      <c r="E30" s="10">
        <v>1E-4</v>
      </c>
      <c r="F30" s="3">
        <f t="shared" si="0"/>
        <v>0.76389999999999958</v>
      </c>
      <c r="G30" s="10">
        <f t="shared" si="1"/>
        <v>1.4142135623730951E-4</v>
      </c>
      <c r="H30" s="3">
        <f t="shared" si="2"/>
        <v>1.3090718680455564</v>
      </c>
      <c r="I30" s="10">
        <f t="shared" si="3"/>
        <v>1.8513071899111085E-4</v>
      </c>
    </row>
    <row r="31" spans="1:9" x14ac:dyDescent="0.25">
      <c r="A31" s="3" t="s">
        <v>32</v>
      </c>
      <c r="B31" s="3">
        <v>6.1367000000000003</v>
      </c>
      <c r="C31" s="8">
        <v>1E-4</v>
      </c>
      <c r="D31" s="3">
        <v>6.9335000000000004</v>
      </c>
      <c r="E31" s="10">
        <v>1E-4</v>
      </c>
      <c r="F31" s="3">
        <f t="shared" si="0"/>
        <v>0.79680000000000017</v>
      </c>
      <c r="G31" s="10">
        <f t="shared" si="1"/>
        <v>1.4142135623730951E-4</v>
      </c>
      <c r="H31" s="3">
        <f t="shared" si="2"/>
        <v>1.2550200803212848</v>
      </c>
      <c r="I31" s="10">
        <f t="shared" si="3"/>
        <v>1.7748664186409321E-4</v>
      </c>
    </row>
    <row r="32" spans="1:9" x14ac:dyDescent="0.25">
      <c r="A32" s="3" t="s">
        <v>33</v>
      </c>
      <c r="B32" s="3">
        <v>6.1195000000000004</v>
      </c>
      <c r="C32" s="8">
        <v>1E-4</v>
      </c>
      <c r="D32" s="3">
        <v>6.8887999999999998</v>
      </c>
      <c r="E32" s="10">
        <v>1E-4</v>
      </c>
      <c r="F32" s="3">
        <f t="shared" si="0"/>
        <v>0.76929999999999943</v>
      </c>
      <c r="G32" s="10">
        <f t="shared" si="1"/>
        <v>1.4142135623730951E-4</v>
      </c>
      <c r="H32" s="3">
        <f t="shared" si="2"/>
        <v>1.2998830105290533</v>
      </c>
      <c r="I32" s="10">
        <f t="shared" si="3"/>
        <v>1.838312182988556E-4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2021-06-18T14:05:00Z</dcterms:modified>
</cp:coreProperties>
</file>